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6.CM Odemira (REPORT)/"/>
    </mc:Choice>
  </mc:AlternateContent>
  <xr:revisionPtr revIDLastSave="766" documentId="11_F25DC773A252ABDACC104865B9195A6E5BDE58EF" xr6:coauthVersionLast="47" xr6:coauthVersionMax="47" xr10:uidLastSave="{35CF4A4D-488A-4FE1-8828-AEB1A4FFC58D}"/>
  <bookViews>
    <workbookView xWindow="22932" yWindow="-108" windowWidth="46296" windowHeight="25416" activeTab="1" xr2:uid="{00000000-000D-0000-FFFF-FFFF00000000}"/>
  </bookViews>
  <sheets>
    <sheet name="NOTAS E LEGENDAS" sheetId="6" r:id="rId1"/>
    <sheet name="RESULTADOS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<sst xmlns="http://schemas.openxmlformats.org/spreadsheetml/2006/main" count="79" uniqueCount="56">
  <si>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Acho que gostaria de utilizar o site com frequência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</si>
  <si>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</si>
  <si>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</si>
  <si>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</si>
  <si>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</si>
  <si>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</si>
  <si>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</si>
  <si>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</si>
  <si>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</si>
  <si>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Discordo totalmente.</t>
  </si>
  <si>
    <t>Discordo.</t>
  </si>
  <si>
    <t>Nem concordo nem discordo.</t>
  </si>
  <si>
    <t>Concordo.</t>
  </si>
  <si>
    <t>PONTUAÇÃO</t>
  </si>
  <si>
    <t>Considerei o site mais complexo do que o necessário</t>
  </si>
  <si>
    <t>Concordo totalmente.</t>
  </si>
  <si>
    <t>RESPOSTAS</t>
  </si>
  <si>
    <t>PONTOS</t>
  </si>
  <si>
    <t>ESCALA</t>
  </si>
  <si>
    <t>PERGUNTAS</t>
  </si>
  <si>
    <t>Considerei o site mais complexo do que necessário.</t>
  </si>
  <si>
    <t>Achei o site fácil de utilizar.</t>
  </si>
  <si>
    <t>Acho que necessitaria de ajuda de um técnico para conseguir utilizar o site.</t>
  </si>
  <si>
    <t>Considerei que as várias funcionalidades do site estavam bem integradas.</t>
  </si>
  <si>
    <t>Achei que o site tinha muitas inconsistências.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</si>
  <si>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</si>
  <si>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</si>
  <si>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</si>
  <si>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</si>
  <si>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GRADUAÇÃO</t>
  </si>
  <si>
    <t>Péssimo</t>
  </si>
  <si>
    <t>Mau</t>
  </si>
  <si>
    <t>Muito Bom</t>
  </si>
  <si>
    <t>Aceitável</t>
  </si>
  <si>
    <t>Insatisfatório</t>
  </si>
  <si>
    <t>0 a 20</t>
  </si>
  <si>
    <t>21 a 40</t>
  </si>
  <si>
    <t>MÉDIA TOTAL</t>
  </si>
  <si>
    <t>41 a 60</t>
  </si>
  <si>
    <t>61 a 80</t>
  </si>
  <si>
    <t>81 a 100</t>
  </si>
  <si>
    <t>Sendo que o valor médio de usabilidade é 68 (a partir de mais de 500 estudos feitos pelos autores do SUS)</t>
  </si>
  <si>
    <t>Participantes sem deficiência</t>
  </si>
  <si>
    <t>Particip.</t>
  </si>
  <si>
    <t>MÉDIA</t>
  </si>
  <si>
    <t>Participantes com deficiência visual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</si>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</sst>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19</v>
      </c>
      <c r="D3" s="6" t="s">
        <v>16</v>
      </c>
      <c r="E3" s="7" t="s">
        <v>17</v>
      </c>
      <c r="G3" s="6" t="s">
        <v>18</v>
      </c>
      <c r="H3" s="7" t="s">
        <v>29</v>
      </c>
    </row>
    <row r="4" spans="2:8" s="8" customFormat="1" ht="30" customHeight="1" x14ac:dyDescent="0.25">
      <c r="B4" s="4" t="s">
        <v>20</v>
      </c>
      <c r="D4" s="3" t="s">
        <v>9</v>
      </c>
      <c r="E4" s="1">
        <v>1</v>
      </c>
      <c r="G4" s="3" t="s">
        <v>30</v>
      </c>
      <c r="H4" s="9" t="s">
        <v>35</v>
      </c>
    </row>
    <row r="5" spans="2:8" s="8" customFormat="1" ht="30" customHeight="1" x14ac:dyDescent="0.25">
      <c r="B5" s="4" t="s">
        <v>21</v>
      </c>
      <c r="D5" s="3" t="s">
        <v>10</v>
      </c>
      <c r="E5" s="1">
        <v>2</v>
      </c>
      <c r="G5" s="3" t="s">
        <v>31</v>
      </c>
      <c r="H5" s="10" t="s">
        <v>36</v>
      </c>
    </row>
    <row r="6" spans="2:8" s="8" customFormat="1" ht="30" customHeight="1" x14ac:dyDescent="0.25">
      <c r="B6" s="4" t="s">
        <v>22</v>
      </c>
      <c r="D6" s="3" t="s">
        <v>11</v>
      </c>
      <c r="E6" s="1">
        <v>3</v>
      </c>
      <c r="G6" s="3" t="s">
        <v>34</v>
      </c>
      <c r="H6" s="11" t="s">
        <v>38</v>
      </c>
    </row>
    <row r="7" spans="2:8" s="8" customFormat="1" ht="30" customHeight="1" x14ac:dyDescent="0.25">
      <c r="B7" s="4" t="s">
        <v>23</v>
      </c>
      <c r="D7" s="3" t="s">
        <v>12</v>
      </c>
      <c r="E7" s="1">
        <v>4</v>
      </c>
      <c r="G7" s="3" t="s">
        <v>33</v>
      </c>
      <c r="H7" s="12" t="s">
        <v>39</v>
      </c>
    </row>
    <row r="8" spans="2:8" s="8" customFormat="1" ht="30" customHeight="1" x14ac:dyDescent="0.25">
      <c r="B8" s="4" t="s">
        <v>24</v>
      </c>
      <c r="D8" s="3" t="s">
        <v>15</v>
      </c>
      <c r="E8" s="1">
        <v>5</v>
      </c>
      <c r="G8" s="3" t="s">
        <v>32</v>
      </c>
      <c r="H8" s="13" t="s">
        <v>40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41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X9" sqref="X9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42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46</v>
      </c>
      <c r="D4" s="16" t="s">
        <v>47</v>
      </c>
      <c r="E4" s="16" t="s">
        <v>48</v>
      </c>
      <c r="F4" s="16" t="s">
        <v>49</v>
      </c>
      <c r="G4" s="16" t="s">
        <v>50</v>
      </c>
      <c r="H4" s="16" t="s">
        <v>51</v>
      </c>
      <c r="I4" s="16" t="s">
        <v>52</v>
      </c>
      <c r="J4" s="16" t="s">
        <v>53</v>
      </c>
      <c r="K4" s="16" t="s">
        <v>54</v>
      </c>
      <c r="L4" s="16" t="s">
        <v>55</v>
      </c>
    </row>
    <row r="5" spans="1:18" s="2" customFormat="1" ht="67.5" x14ac:dyDescent="0.25">
      <c r="A5" s="1"/>
      <c r="B5" s="5" t="s">
        <v>43</v>
      </c>
      <c r="C5" s="17" t="s">
        <v>0</v>
      </c>
      <c r="D5" s="17" t="s">
        <v>14</v>
      </c>
      <c r="E5" s="17" t="s">
        <v>1</v>
      </c>
      <c r="F5" s="17" t="s">
        <v>2</v>
      </c>
      <c r="G5" s="17" t="s">
        <v>3</v>
      </c>
      <c r="H5" s="17" t="s">
        <v>4</v>
      </c>
      <c r="I5" s="17" t="s">
        <v>5</v>
      </c>
      <c r="J5" s="17" t="s">
        <v>6</v>
      </c>
      <c r="K5" s="17" t="s">
        <v>7</v>
      </c>
      <c r="L5" s="17" t="s">
        <v>8</v>
      </c>
      <c r="M5" s="18" t="s">
        <v>13</v>
      </c>
      <c r="O5" s="1"/>
    </row>
    <row r="6" spans="1:18" x14ac:dyDescent="0.25">
      <c r="B6" s="18">
        <v>1</v>
      </c>
      <c r="C6" s="15">
        <v>5</v>
      </c>
      <c r="D6" s="15">
        <v>1</v>
      </c>
      <c r="E6" s="15">
        <v>5</v>
      </c>
      <c r="F6" s="15">
        <v>1</v>
      </c>
      <c r="G6" s="15">
        <v>5</v>
      </c>
      <c r="H6" s="15">
        <v>1</v>
      </c>
      <c r="I6" s="15">
        <v>5</v>
      </c>
      <c r="J6" s="15">
        <v>1</v>
      </c>
      <c r="K6" s="15">
        <v>5</v>
      </c>
      <c r="L6" s="15">
        <v>1</v>
      </c>
      <c r="M6" s="20">
        <f>SUM(C6-1,5-D6,E6-1,5-F6,G6-1,5-H6,I6-1,5-J6,K6-1,5-L6)*2.5</f>
        <v>100</v>
      </c>
    </row>
    <row r="7" spans="1:18" x14ac:dyDescent="0.25">
      <c r="B7" s="19">
        <v>2</v>
      </c>
      <c r="C7" s="15">
        <v>4</v>
      </c>
      <c r="D7" s="15">
        <v>1</v>
      </c>
      <c r="E7" s="15">
        <v>4</v>
      </c>
      <c r="F7" s="15">
        <v>1</v>
      </c>
      <c r="G7" s="15">
        <v>4</v>
      </c>
      <c r="H7" s="15">
        <v>1</v>
      </c>
      <c r="I7" s="15">
        <v>5</v>
      </c>
      <c r="J7" s="15">
        <v>1</v>
      </c>
      <c r="K7" s="15">
        <v>4</v>
      </c>
      <c r="L7" s="15">
        <v>1</v>
      </c>
      <c r="M7" s="20">
        <f t="shared" ref="M7" si="0">SUM(C7-1,5-D7,E7-1,5-F7,G7-1,5-H7,I7-1,5-J7,K7-1,5-L7)*2.5</f>
        <v>90</v>
      </c>
    </row>
    <row r="9" spans="1:18" x14ac:dyDescent="0.25">
      <c r="L9" s="16" t="s">
        <v>44</v>
      </c>
      <c r="M9" s="20">
        <f>AVERAGE(M6:M7)</f>
        <v>95</v>
      </c>
    </row>
    <row r="11" spans="1:18" x14ac:dyDescent="0.25">
      <c r="C11" s="21" t="s">
        <v>45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46</v>
      </c>
      <c r="D13" s="16" t="s">
        <v>47</v>
      </c>
      <c r="E13" s="16" t="s">
        <v>48</v>
      </c>
      <c r="F13" s="16" t="s">
        <v>49</v>
      </c>
      <c r="G13" s="16" t="s">
        <v>50</v>
      </c>
      <c r="H13" s="16" t="s">
        <v>51</v>
      </c>
      <c r="I13" s="16" t="s">
        <v>52</v>
      </c>
      <c r="J13" s="16" t="s">
        <v>53</v>
      </c>
      <c r="K13" s="16" t="s">
        <v>54</v>
      </c>
      <c r="L13" s="16" t="s">
        <v>55</v>
      </c>
      <c r="R13" s="2"/>
    </row>
    <row r="14" spans="1:18" ht="67.5" x14ac:dyDescent="0.25">
      <c r="B14" s="5" t="s">
        <v>43</v>
      </c>
      <c r="C14" s="5" t="s">
        <v>0</v>
      </c>
      <c r="D14" s="5" t="s">
        <v>14</v>
      </c>
      <c r="E14" s="5" t="s">
        <v>1</v>
      </c>
      <c r="F14" s="5" t="s">
        <v>2</v>
      </c>
      <c r="G14" s="5" t="s">
        <v>3</v>
      </c>
      <c r="H14" s="5" t="s">
        <v>4</v>
      </c>
      <c r="I14" s="5" t="s">
        <v>5</v>
      </c>
      <c r="J14" s="5" t="s">
        <v>6</v>
      </c>
      <c r="K14" s="5" t="s">
        <v>7</v>
      </c>
      <c r="L14" s="5" t="s">
        <v>8</v>
      </c>
      <c r="M14" s="18" t="s">
        <v>13</v>
      </c>
      <c r="R14" s="2"/>
    </row>
    <row r="15" spans="1:18" x14ac:dyDescent="0.25">
      <c r="B15" s="18">
        <v>1</v>
      </c>
      <c r="C15" s="15">
        <v>3</v>
      </c>
      <c r="D15" s="15">
        <v>3</v>
      </c>
      <c r="E15" s="15">
        <v>2</v>
      </c>
      <c r="F15" s="15">
        <v>4</v>
      </c>
      <c r="G15" s="15">
        <v>1</v>
      </c>
      <c r="H15" s="15">
        <v>4</v>
      </c>
      <c r="I15" s="15">
        <v>2</v>
      </c>
      <c r="J15" s="15">
        <v>2</v>
      </c>
      <c r="K15" s="15">
        <v>1</v>
      </c>
      <c r="L15" s="15">
        <v>2</v>
      </c>
      <c r="M15" s="20">
        <f>SUM(C15-1,5-D15,E15-1,5-F15,G15-1,5-H15,I15-1,5-J15,K15-1,5-L15)*2.5</f>
        <v>35</v>
      </c>
      <c r="R15" s="2"/>
    </row>
    <row r="16" spans="1:18" x14ac:dyDescent="0.25">
      <c r="B16" s="18">
        <v>2</v>
      </c>
      <c r="C16" s="15">
        <v>3</v>
      </c>
      <c r="D16" s="15">
        <v>4</v>
      </c>
      <c r="E16" s="15">
        <v>2</v>
      </c>
      <c r="F16" s="15">
        <v>3</v>
      </c>
      <c r="G16" s="15">
        <v>2</v>
      </c>
      <c r="H16" s="15">
        <v>5</v>
      </c>
      <c r="I16" s="15">
        <v>3</v>
      </c>
      <c r="J16" s="15">
        <v>3</v>
      </c>
      <c r="K16" s="15">
        <v>1</v>
      </c>
      <c r="L16" s="15">
        <v>3</v>
      </c>
      <c r="M16" s="20">
        <f>SUM(C16-1,5-D16,E16-1,5-F16,G16-1,5-H16,I16-1,5-J16,K16-1,5-L16)*2.5</f>
        <v>32.5</v>
      </c>
      <c r="R16" s="2"/>
    </row>
    <row r="17" spans="2:13" x14ac:dyDescent="0.25">
      <c r="B17" s="18">
        <v>3</v>
      </c>
      <c r="C17" s="15">
        <v>2</v>
      </c>
      <c r="D17" s="15">
        <v>5</v>
      </c>
      <c r="E17" s="15">
        <v>2</v>
      </c>
      <c r="F17" s="15">
        <v>4</v>
      </c>
      <c r="G17" s="15">
        <v>3</v>
      </c>
      <c r="H17" s="15">
        <v>4</v>
      </c>
      <c r="I17" s="15">
        <v>3</v>
      </c>
      <c r="J17" s="15">
        <v>4</v>
      </c>
      <c r="K17" s="15">
        <v>2</v>
      </c>
      <c r="L17" s="15">
        <v>4</v>
      </c>
      <c r="M17" s="20">
        <f>SUM(C17-1,5-D17,E17-1,5-F17,G17-1,5-H17,I17-1,5-J17,K17-1,5-L17)*2.5</f>
        <v>27.5</v>
      </c>
    </row>
    <row r="18" spans="2:13" x14ac:dyDescent="0.25">
      <c r="B18" s="19">
        <v>4</v>
      </c>
      <c r="C18" s="15">
        <v>3</v>
      </c>
      <c r="D18" s="15">
        <v>4</v>
      </c>
      <c r="E18" s="15">
        <v>3</v>
      </c>
      <c r="F18" s="15">
        <v>3</v>
      </c>
      <c r="G18" s="15">
        <v>3</v>
      </c>
      <c r="H18" s="15">
        <v>4</v>
      </c>
      <c r="I18" s="15">
        <v>4</v>
      </c>
      <c r="J18" s="15">
        <v>3</v>
      </c>
      <c r="K18" s="15">
        <v>1</v>
      </c>
      <c r="L18" s="15">
        <v>4</v>
      </c>
      <c r="M18" s="20">
        <f>SUM(C18-1,5-D18,E18-1,5-F18,G18-1,5-H18,I18-1,5-J18,K18-1,5-L18)*2.5</f>
        <v>40</v>
      </c>
    </row>
    <row r="20" spans="2:13" x14ac:dyDescent="0.25">
      <c r="L20" s="16" t="s">
        <v>44</v>
      </c>
      <c r="M20" s="20">
        <f>AVERAGE(M15:M18)</f>
        <v>33.75</v>
      </c>
    </row>
    <row r="25" spans="2:13" x14ac:dyDescent="0.25">
      <c r="L25" s="16" t="s">
        <v>37</v>
      </c>
      <c r="M25" s="20">
        <f>AVERAGE(M6:M18)</f>
        <v>60</v>
      </c>
    </row>
  </sheetData>
  <mergeCells count="2">
    <mergeCell ref="C2:L3"/>
    <mergeCell ref="C11:L12"/>
  </mergeCells>
  <conditionalFormatting sqref="C6:L7">
    <cfRule type="containsText" dxfId="12" priority="2" operator="containsText" text="http">
      <formula>NOT(ISERROR(SEARCH("http",C6)))</formula>
    </cfRule>
  </conditionalFormatting>
  <conditionalFormatting sqref="C15:L15">
    <cfRule type="containsText" dxfId="11" priority="9" operator="containsText" text="http">
      <formula>NOT(ISERROR(SEARCH("http",C15)))</formula>
    </cfRule>
  </conditionalFormatting>
  <conditionalFormatting sqref="M6:M7 M9 M15:M21 M23 M25 M4 M13">
    <cfRule type="cellIs" dxfId="10" priority="5" operator="between">
      <formula>60.1</formula>
      <formula>80</formula>
    </cfRule>
  </conditionalFormatting>
  <conditionalFormatting sqref="M6:M7 M9 M15:M21 M23 M25">
    <cfRule type="containsBlanks" priority="3" stopIfTrue="1">
      <formula>LEN(TRIM(M6))=0</formula>
    </cfRule>
    <cfRule type="cellIs" dxfId="9" priority="4" operator="between">
      <formula>80.1</formula>
      <formula>100</formula>
    </cfRule>
    <cfRule type="cellIs" dxfId="8" priority="6" operator="between">
      <formula>40.1</formula>
      <formula>60</formula>
    </cfRule>
    <cfRule type="cellIs" dxfId="7" priority="7" operator="between">
      <formula>20.1</formula>
      <formula>40</formula>
    </cfRule>
    <cfRule type="cellIs" dxfId="6" priority="8" operator="between">
      <formula>0</formula>
      <formula>20</formula>
    </cfRule>
  </conditionalFormatting>
  <conditionalFormatting sqref="M28:M1048576">
    <cfRule type="containsBlanks" priority="10" stopIfTrue="1">
      <formula>LEN(TRIM(M28))=0</formula>
    </cfRule>
    <cfRule type="cellIs" dxfId="5" priority="11" operator="between">
      <formula>81</formula>
      <formula>100</formula>
    </cfRule>
    <cfRule type="cellIs" dxfId="4" priority="12" operator="between">
      <formula>61</formula>
      <formula>80</formula>
    </cfRule>
    <cfRule type="cellIs" dxfId="3" priority="13" operator="between">
      <formula>41</formula>
      <formula>60</formula>
    </cfRule>
    <cfRule type="cellIs" dxfId="2" priority="14" operator="between">
      <formula>21</formula>
      <formula>40</formula>
    </cfRule>
    <cfRule type="cellIs" dxfId="1" priority="15" operator="between">
      <formula>0</formula>
      <formula>20</formula>
    </cfRule>
  </conditionalFormatting>
  <conditionalFormatting sqref="C16:L18">
    <cfRule type="containsText" dxfId="0" priority="1" operator="containsText" text="http">
      <formula>NOT(ISERROR(SEARCH("http",C16)))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2026-02-24T17:00:54Z</dcterms:modified>
</cp:coreProperties>
</file>